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ورقة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1" l="1"/>
  <c r="E20" i="1"/>
  <c r="E26" i="1"/>
  <c r="E25" i="1"/>
  <c r="E24" i="1"/>
  <c r="E23" i="1"/>
  <c r="E22" i="1"/>
  <c r="E21" i="1"/>
  <c r="E19" i="1"/>
  <c r="E18" i="1"/>
  <c r="E17" i="1"/>
  <c r="E16" i="1"/>
</calcChain>
</file>

<file path=xl/sharedStrings.xml><?xml version="1.0" encoding="utf-8"?>
<sst xmlns="http://schemas.openxmlformats.org/spreadsheetml/2006/main" count="52" uniqueCount="36">
  <si>
    <t>Nom de joueur</t>
  </si>
  <si>
    <t>Dybala</t>
  </si>
  <si>
    <t>Mehrez</t>
  </si>
  <si>
    <t>Aguéro</t>
  </si>
  <si>
    <t>Higuain</t>
  </si>
  <si>
    <t>Ghoulem</t>
  </si>
  <si>
    <t>Ronaldo</t>
  </si>
  <si>
    <t>Ramos</t>
  </si>
  <si>
    <t>Modric</t>
  </si>
  <si>
    <t>Pepe</t>
  </si>
  <si>
    <t>Di maria</t>
  </si>
  <si>
    <t>Rui patricio</t>
  </si>
  <si>
    <t>Argentine</t>
  </si>
  <si>
    <t>Algérienne</t>
  </si>
  <si>
    <t>Espagnol</t>
  </si>
  <si>
    <t>Croate</t>
  </si>
  <si>
    <t>Nationalité</t>
  </si>
  <si>
    <t>Portugaise</t>
  </si>
  <si>
    <t>Nom de club</t>
  </si>
  <si>
    <t>Juventus</t>
  </si>
  <si>
    <t>Leser City</t>
  </si>
  <si>
    <t>M City</t>
  </si>
  <si>
    <t>Napoli</t>
  </si>
  <si>
    <t>Real Madrid</t>
  </si>
  <si>
    <t>Besiktas FC</t>
  </si>
  <si>
    <t>Paris S.G</t>
  </si>
  <si>
    <t>Sporting lisbon</t>
  </si>
  <si>
    <t>Poste</t>
  </si>
  <si>
    <t>Attaquant</t>
  </si>
  <si>
    <t>Milieu</t>
  </si>
  <si>
    <t>Défenseur</t>
  </si>
  <si>
    <t>Gardien</t>
  </si>
  <si>
    <t>N° de buts marqués</t>
  </si>
  <si>
    <t>N° de titres</t>
  </si>
  <si>
    <t>Question</t>
  </si>
  <si>
    <t>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</si>
</sst>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H20" sqref="H20"/>
    </sheetView>
  </sheetViews>
  <sheetFormatPr baseColWidth="10" defaultColWidth="9.140625" defaultRowHeight="15" x14ac:dyDescent="0.25"/>
  <cols>
    <col min="1" max="1" width="15.140625" customWidth="1"/>
    <col min="2" max="2" width="11.140625" customWidth="1"/>
    <col min="3" max="3" width="14.28515625" customWidth="1"/>
    <col min="4" max="4" width="13.85546875" customWidth="1"/>
    <col min="5" max="5" width="19" customWidth="1"/>
    <col min="6" max="6" width="14" customWidth="1"/>
    <col min="7" max="7" width="12.140625" customWidth="1"/>
  </cols>
  <sheetData>
    <row r="1" spans="1:6" x14ac:dyDescent="0.25">
      <c r="A1" s="1" t="s">
        <v>0</v>
      </c>
      <c r="B1" s="1" t="s">
        <v>16</v>
      </c>
      <c r="C1" s="1" t="s">
        <v>18</v>
      </c>
      <c r="D1" s="1" t="s">
        <v>27</v>
      </c>
      <c r="E1" s="1" t="s">
        <v>32</v>
      </c>
      <c r="F1" s="1" t="s">
        <v>33</v>
      </c>
    </row>
    <row r="2" spans="1:6" x14ac:dyDescent="0.25">
      <c r="A2" s="2" t="s">
        <v>1</v>
      </c>
      <c r="B2" s="2" t="s">
        <v>12</v>
      </c>
      <c r="C2" s="2" t="s">
        <v>19</v>
      </c>
      <c r="D2" s="2" t="s">
        <v>28</v>
      </c>
      <c r="E2" s="2">
        <v>15</v>
      </c>
      <c r="F2" s="2">
        <v>5</v>
      </c>
    </row>
    <row r="3" spans="1:6" x14ac:dyDescent="0.25">
      <c r="A3" s="3" t="s">
        <v>2</v>
      </c>
      <c r="B3" s="2" t="s">
        <v>13</v>
      </c>
      <c r="C3" s="2" t="s">
        <v>20</v>
      </c>
      <c r="D3" s="2" t="s">
        <v>29</v>
      </c>
      <c r="E3" s="2">
        <v>12</v>
      </c>
      <c r="F3" s="2">
        <v>1</v>
      </c>
    </row>
    <row r="4" spans="1:6" x14ac:dyDescent="0.25">
      <c r="A4" s="2" t="s">
        <v>3</v>
      </c>
      <c r="B4" s="2" t="s">
        <v>12</v>
      </c>
      <c r="C4" s="2" t="s">
        <v>21</v>
      </c>
      <c r="D4" s="2" t="s">
        <v>28</v>
      </c>
      <c r="E4" s="2">
        <v>19</v>
      </c>
      <c r="F4" s="2">
        <v>12</v>
      </c>
    </row>
    <row r="5" spans="1:6" x14ac:dyDescent="0.25">
      <c r="A5" s="2" t="s">
        <v>4</v>
      </c>
      <c r="B5" s="2" t="s">
        <v>12</v>
      </c>
      <c r="C5" s="2" t="s">
        <v>19</v>
      </c>
      <c r="D5" s="2" t="s">
        <v>28</v>
      </c>
      <c r="E5" s="2">
        <v>17</v>
      </c>
      <c r="F5" s="2">
        <v>7</v>
      </c>
    </row>
    <row r="6" spans="1:6" x14ac:dyDescent="0.25">
      <c r="A6" s="2" t="s">
        <v>5</v>
      </c>
      <c r="B6" s="2" t="s">
        <v>13</v>
      </c>
      <c r="C6" s="2" t="s">
        <v>22</v>
      </c>
      <c r="D6" s="2" t="s">
        <v>30</v>
      </c>
      <c r="E6" s="2">
        <v>3</v>
      </c>
      <c r="F6" s="2">
        <v>1</v>
      </c>
    </row>
    <row r="7" spans="1:6" x14ac:dyDescent="0.25">
      <c r="A7" s="2" t="s">
        <v>6</v>
      </c>
      <c r="B7" s="2" t="s">
        <v>17</v>
      </c>
      <c r="C7" s="2" t="s">
        <v>23</v>
      </c>
      <c r="D7" s="2" t="s">
        <v>28</v>
      </c>
      <c r="E7" s="2">
        <v>45</v>
      </c>
      <c r="F7" s="2">
        <v>27</v>
      </c>
    </row>
    <row r="8" spans="1:6" x14ac:dyDescent="0.25">
      <c r="A8" s="2" t="s">
        <v>7</v>
      </c>
      <c r="B8" s="2" t="s">
        <v>14</v>
      </c>
      <c r="C8" s="2" t="s">
        <v>23</v>
      </c>
      <c r="D8" s="2" t="s">
        <v>30</v>
      </c>
      <c r="E8" s="2">
        <v>6</v>
      </c>
      <c r="F8" s="2">
        <v>23</v>
      </c>
    </row>
    <row r="9" spans="1:6" x14ac:dyDescent="0.25">
      <c r="A9" s="2" t="s">
        <v>8</v>
      </c>
      <c r="B9" s="2" t="s">
        <v>15</v>
      </c>
      <c r="C9" s="2" t="s">
        <v>23</v>
      </c>
      <c r="D9" s="2" t="s">
        <v>29</v>
      </c>
      <c r="E9" s="2">
        <v>6</v>
      </c>
      <c r="F9" s="2">
        <v>11</v>
      </c>
    </row>
    <row r="10" spans="1:6" x14ac:dyDescent="0.25">
      <c r="A10" s="2" t="s">
        <v>9</v>
      </c>
      <c r="B10" s="2" t="s">
        <v>17</v>
      </c>
      <c r="C10" s="2" t="s">
        <v>24</v>
      </c>
      <c r="D10" s="2" t="s">
        <v>30</v>
      </c>
      <c r="E10" s="2">
        <v>2</v>
      </c>
      <c r="F10" s="2">
        <v>15</v>
      </c>
    </row>
    <row r="11" spans="1:6" x14ac:dyDescent="0.25">
      <c r="A11" s="2" t="s">
        <v>10</v>
      </c>
      <c r="B11" s="2" t="s">
        <v>12</v>
      </c>
      <c r="C11" s="2" t="s">
        <v>25</v>
      </c>
      <c r="D11" s="2" t="s">
        <v>29</v>
      </c>
      <c r="E11" s="2">
        <v>13</v>
      </c>
      <c r="F11" s="2">
        <v>8</v>
      </c>
    </row>
    <row r="12" spans="1:6" x14ac:dyDescent="0.25">
      <c r="A12" s="2" t="s">
        <v>11</v>
      </c>
      <c r="B12" s="2" t="s">
        <v>17</v>
      </c>
      <c r="C12" s="2" t="s">
        <v>26</v>
      </c>
      <c r="D12" s="2" t="s">
        <v>31</v>
      </c>
      <c r="E12" s="2">
        <v>0</v>
      </c>
      <c r="F12" s="2">
        <v>3</v>
      </c>
    </row>
    <row r="15" spans="1:6" x14ac:dyDescent="0.25">
      <c r="D15" s="6" t="s">
        <v>34</v>
      </c>
      <c r="E15" s="6" t="s">
        <v>35</v>
      </c>
    </row>
    <row r="16" spans="1:6" x14ac:dyDescent="0.25">
      <c r="D16" s="4">
        <v>1</v>
      </c>
      <c r="E16" s="4">
        <f>SUM(E2:E12)</f>
        <v>138</v>
      </c>
    </row>
    <row r="17" spans="4:5" x14ac:dyDescent="0.25">
      <c r="D17" s="4">
        <v>2</v>
      </c>
      <c r="E17" s="4">
        <f>SUMIF(C2:C12,"real madrid",E2:E12)</f>
        <v>57</v>
      </c>
    </row>
    <row r="18" spans="4:5" x14ac:dyDescent="0.25">
      <c r="D18" s="4">
        <v>3</v>
      </c>
      <c r="E18" s="4">
        <f>SUMIF(B2:B12,B3,E2:E12)</f>
        <v>15</v>
      </c>
    </row>
    <row r="19" spans="4:5" x14ac:dyDescent="0.25">
      <c r="D19" s="4">
        <v>4</v>
      </c>
      <c r="E19" s="4">
        <f>SUMIFS(E2:E12,D2:D12,D2,C2:C12,C7)</f>
        <v>45</v>
      </c>
    </row>
    <row r="20" spans="4:5" x14ac:dyDescent="0.25">
      <c r="D20" s="4">
        <v>5</v>
      </c>
      <c r="E20" s="4">
        <f>SUMIFS(F2:F12,D2:D12,"milieu",E2:E12,"&gt;5",B2:B12,B2)</f>
        <v>8</v>
      </c>
    </row>
    <row r="21" spans="4:5" x14ac:dyDescent="0.25">
      <c r="D21" s="4">
        <v>6</v>
      </c>
      <c r="E21" s="4">
        <f>AVERAGE(F2:F12)</f>
        <v>10.272727272727273</v>
      </c>
    </row>
    <row r="22" spans="4:5" x14ac:dyDescent="0.25">
      <c r="D22" s="4">
        <v>7</v>
      </c>
      <c r="E22" s="4">
        <f>MAX(F3,F6)</f>
        <v>1</v>
      </c>
    </row>
    <row r="23" spans="4:5" x14ac:dyDescent="0.25">
      <c r="D23" s="4">
        <v>8</v>
      </c>
      <c r="E23" s="4">
        <f>MAX(SUMIF(D2:D12,"attaquant",E2:E12),SUMIF(D2:D12,"défnesur",E2:E12))</f>
        <v>96</v>
      </c>
    </row>
    <row r="24" spans="4:5" x14ac:dyDescent="0.25">
      <c r="D24" s="4">
        <v>9</v>
      </c>
      <c r="E24" s="4">
        <f>MIN(SUMIFS(E2:E12,B2:B12,B2,C2:C12,C2),SUMIF(B2:B12,B12,E2:E12))</f>
        <v>32</v>
      </c>
    </row>
    <row r="25" spans="4:5" x14ac:dyDescent="0.25">
      <c r="D25" s="4">
        <v>10</v>
      </c>
      <c r="E25" s="4">
        <f>SUMPRODUCT((D2:D12="attaquant")*(B2:B12="argentine"))</f>
        <v>3</v>
      </c>
    </row>
    <row r="26" spans="4:5" x14ac:dyDescent="0.25">
      <c r="D26" s="4">
        <v>11</v>
      </c>
      <c r="E26" s="4">
        <f>SUMPRODUCT((C2:C12="juventus")*(F2:F12&gt;3))</f>
        <v>2</v>
      </c>
    </row>
    <row r="27" spans="4:5" x14ac:dyDescent="0.25">
      <c r="D27" s="5">
        <v>12</v>
      </c>
      <c r="E27" s="4">
        <f>SUMPRODUCT((E2:E12&gt;5)*(F2:F12&gt;3))</f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HPro</cp:lastModifiedBy>
  <dcterms:created xsi:type="dcterms:W3CDTF">2015-06-05T18:17:20Z</dcterms:created>
  <dcterms:modified xsi:type="dcterms:W3CDTF">2021-02-14T22:05:24Z</dcterms:modified>
</cp:coreProperties>
</file>