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2068" windowHeight="9504" activeTab="4"/>
  </bookViews>
  <sheets>
    <sheet name="ex1" sheetId="1" r:id="rId1"/>
    <sheet name="ex2" sheetId="3" r:id="rId2"/>
    <sheet name="ex3" sheetId="5" r:id="rId3"/>
    <sheet name="ex4" sheetId="8" r:id="rId4"/>
    <sheet name="ex5" sheetId="9" r:id="rId5"/>
  </sheets>
  <calcPr calcId="124519"/>
</workbook>
</file>

<file path=xl/calcChain.xml><?xml version="1.0" encoding="utf-8"?>
<calcChain xmlns="http://schemas.openxmlformats.org/spreadsheetml/2006/main">
  <c r="C7" i="3"/>
  <c r="D7"/>
  <c r="B7"/>
  <c r="D4"/>
  <c r="D5"/>
  <c r="D6"/>
  <c r="D3"/>
  <c r="H5" i="1"/>
  <c r="F5"/>
  <c r="D5"/>
  <c r="B5"/>
  <c r="E15" i="8"/>
  <c r="D15"/>
  <c r="D14"/>
  <c r="E13"/>
  <c r="D13"/>
  <c r="D3"/>
  <c r="D4"/>
  <c r="D5"/>
  <c r="D6"/>
  <c r="D7"/>
  <c r="D8"/>
  <c r="D9"/>
  <c r="D10"/>
  <c r="D11"/>
  <c r="D2"/>
  <c r="D3" i="5"/>
  <c r="E3" s="1"/>
  <c r="D4"/>
  <c r="E4" s="1"/>
  <c r="D5"/>
  <c r="D6"/>
  <c r="D7"/>
  <c r="E7" s="1"/>
  <c r="D8"/>
  <c r="E8" s="1"/>
  <c r="D9"/>
  <c r="D10"/>
  <c r="D11"/>
  <c r="E11" s="1"/>
  <c r="D12"/>
  <c r="E12" s="1"/>
  <c r="D2"/>
  <c r="C3"/>
  <c r="C4"/>
  <c r="C5"/>
  <c r="C6"/>
  <c r="C7"/>
  <c r="C8"/>
  <c r="C9"/>
  <c r="C10"/>
  <c r="C11"/>
  <c r="C12"/>
  <c r="C2"/>
  <c r="E5"/>
  <c r="E6"/>
  <c r="E9"/>
  <c r="E10"/>
  <c r="E2"/>
</calcChain>
</file>

<file path=xl/sharedStrings.xml><?xml version="1.0" encoding="utf-8"?>
<sst xmlns="http://schemas.openxmlformats.org/spreadsheetml/2006/main" count="112" uniqueCount="89">
  <si>
    <t>addition</t>
  </si>
  <si>
    <t>nombre1</t>
  </si>
  <si>
    <t>nombre2</t>
  </si>
  <si>
    <t>Résultat</t>
  </si>
  <si>
    <t>soustraction</t>
  </si>
  <si>
    <t>multiplication</t>
  </si>
  <si>
    <t>division</t>
  </si>
  <si>
    <t>mois</t>
  </si>
  <si>
    <t>Groupe 
d'articles</t>
  </si>
  <si>
    <t>Chiffre d'affaires</t>
  </si>
  <si>
    <t>Charges</t>
  </si>
  <si>
    <t>Mobilier</t>
  </si>
  <si>
    <t>Tapis</t>
  </si>
  <si>
    <t>Petit mobilier</t>
  </si>
  <si>
    <t>Mobilier de jardin</t>
  </si>
  <si>
    <t>Total</t>
  </si>
  <si>
    <t>Bénéfice</t>
  </si>
  <si>
    <t>Mourad</t>
  </si>
  <si>
    <t>Omar</t>
  </si>
  <si>
    <t>Adel</t>
  </si>
  <si>
    <t>Okba</t>
  </si>
  <si>
    <t>Lamia</t>
  </si>
  <si>
    <t>Souad</t>
  </si>
  <si>
    <t>Farouk</t>
  </si>
  <si>
    <t>Walid</t>
  </si>
  <si>
    <t>Fatima</t>
  </si>
  <si>
    <t>Foudil</t>
  </si>
  <si>
    <t>Khaled</t>
  </si>
  <si>
    <t>Age</t>
  </si>
  <si>
    <t>Noms</t>
  </si>
  <si>
    <t>Age en semaine</t>
  </si>
  <si>
    <t>Age en jours</t>
  </si>
  <si>
    <t>Age en 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</si>
  <si>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</si>
  <si>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</si>
  <si>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</si>
  <si>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</si>
  <si>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</si>
  <si>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</si>
  <si>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</si>
  <si>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</si>
  <si>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</si>
  <si>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</si>
  <si>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</si>
  <si>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</si>
  <si>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January</t>
  </si>
  <si>
    <t>Désignation</t>
  </si>
  <si>
    <t>Quantité</t>
  </si>
  <si>
    <t>Produit1</t>
  </si>
  <si>
    <t>Produit2</t>
  </si>
  <si>
    <t>Produit3</t>
  </si>
  <si>
    <t>Produit4</t>
  </si>
  <si>
    <t>Produit5</t>
  </si>
  <si>
    <t>Produit6</t>
  </si>
  <si>
    <t>Produit7</t>
  </si>
  <si>
    <t>Produit8</t>
  </si>
  <si>
    <t>Produit9</t>
  </si>
  <si>
    <t>Produit10</t>
  </si>
  <si>
    <t>Montant</t>
  </si>
  <si>
    <t>Min Montant</t>
  </si>
  <si>
    <t>Max Montant</t>
  </si>
  <si>
    <t>Moyenne</t>
  </si>
  <si>
    <t>Lecture</t>
  </si>
  <si>
    <t>PU(Prix Unitaire)</t>
  </si>
  <si>
    <t>somme--&gt;Sum</t>
  </si>
  <si>
    <t>Moyenne--&gt;Average</t>
  </si>
  <si>
    <t>samedi</t>
  </si>
  <si>
    <t>dimanche</t>
  </si>
  <si>
    <t>lundi</t>
  </si>
  <si>
    <t>mardi</t>
  </si>
  <si>
    <t>mercredi</t>
  </si>
  <si>
    <t>jeudi</t>
  </si>
  <si>
    <t>vendredi</t>
  </si>
  <si>
    <t>Saturday</t>
  </si>
  <si>
    <t>Lecture orthograp</t>
  </si>
  <si>
    <t>Vocabulaire</t>
  </si>
  <si>
    <t>Série 1</t>
  </si>
  <si>
    <t>Série 2</t>
  </si>
  <si>
    <t>Série 3</t>
  </si>
  <si>
    <t>Salle 1</t>
  </si>
  <si>
    <t>Salle 2</t>
  </si>
  <si>
    <t>Salle 3</t>
  </si>
  <si>
    <t>Salle 4</t>
  </si>
  <si>
    <t>Salle 5</t>
  </si>
  <si>
    <t>Salle 6</t>
  </si>
  <si>
    <t>Salle 7</t>
  </si>
  <si>
    <t>Salle 8</t>
  </si>
  <si>
    <t>Salle 9</t>
  </si>
  <si>
    <t>Salle 10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</si>
</sst>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3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/>
    <xf numFmtId="0" fontId="2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vertical="center"/>
    </xf>
    <xf numFmtId="0" fontId="0" fillId="0" borderId="1" xfId="0" applyNumberFormat="1" applyBorder="1"/>
    <xf numFmtId="0" fontId="0" fillId="0" borderId="6" xfId="0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20" fontId="0" fillId="0" borderId="0" xfId="0" applyNumberFormat="1"/>
    <xf numFmtId="0" fontId="0" fillId="0" borderId="6" xfId="0" applyFill="1" applyBorder="1"/>
    <xf numFmtId="0" fontId="0" fillId="0" borderId="7" xfId="0" applyBorder="1"/>
    <xf numFmtId="0" fontId="7" fillId="0" borderId="7" xfId="0" applyFont="1" applyBorder="1"/>
    <xf numFmtId="0" fontId="7" fillId="0" borderId="1" xfId="0" applyFont="1" applyBorder="1"/>
    <xf numFmtId="0" fontId="8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C28" sqref="C28"/>
    </sheetView>
  </sheetViews>
  <sheetFormatPr baseColWidth="10" defaultRowHeight="14.4"/>
  <sheetData>
    <row r="2" spans="1:8">
      <c r="A2" s="1"/>
      <c r="B2" s="2" t="s">
        <v>0</v>
      </c>
      <c r="D2" s="2" t="s">
        <v>4</v>
      </c>
      <c r="E2" s="6"/>
      <c r="F2" s="2" t="s">
        <v>5</v>
      </c>
      <c r="G2" s="7"/>
      <c r="H2" s="2" t="s">
        <v>6</v>
      </c>
    </row>
    <row r="3" spans="1:8">
      <c r="A3" s="3" t="s">
        <v>1</v>
      </c>
      <c r="B3" s="4">
        <v>120</v>
      </c>
      <c r="D3" s="8">
        <v>200</v>
      </c>
      <c r="E3" s="9"/>
      <c r="F3" s="10">
        <v>50</v>
      </c>
      <c r="G3" s="11"/>
      <c r="H3" s="12">
        <v>60</v>
      </c>
    </row>
    <row r="4" spans="1:8">
      <c r="A4" s="3" t="s">
        <v>2</v>
      </c>
      <c r="B4" s="4">
        <v>45</v>
      </c>
      <c r="D4" s="8">
        <v>50</v>
      </c>
      <c r="E4" s="9"/>
      <c r="F4" s="10">
        <v>2</v>
      </c>
      <c r="G4" s="11"/>
      <c r="H4" s="12">
        <v>3</v>
      </c>
    </row>
    <row r="5" spans="1:8">
      <c r="A5" s="3" t="s">
        <v>3</v>
      </c>
      <c r="B5" s="5">
        <f>B3+B4</f>
        <v>165</v>
      </c>
      <c r="D5" s="13">
        <f>D3-D4</f>
        <v>150</v>
      </c>
      <c r="E5" s="14"/>
      <c r="F5" s="13">
        <f>F3*F4</f>
        <v>100</v>
      </c>
      <c r="G5" s="15"/>
      <c r="H5" s="16">
        <f>H3/H4</f>
        <v>20</v>
      </c>
    </row>
    <row r="8" spans="1:8">
      <c r="B8" s="36" t="s">
        <v>7</v>
      </c>
      <c r="C8" s="36" t="s">
        <v>76</v>
      </c>
      <c r="D8" s="36" t="s">
        <v>77</v>
      </c>
      <c r="E8" s="36" t="s">
        <v>78</v>
      </c>
    </row>
    <row r="9" spans="1:8">
      <c r="B9" s="36" t="s">
        <v>33</v>
      </c>
      <c r="C9" s="36">
        <v>10</v>
      </c>
      <c r="D9" s="36">
        <v>10</v>
      </c>
      <c r="E9" s="36" t="s">
        <v>79</v>
      </c>
    </row>
    <row r="10" spans="1:8">
      <c r="B10" s="36" t="s">
        <v>34</v>
      </c>
      <c r="C10" s="36">
        <v>11</v>
      </c>
      <c r="D10" s="36">
        <v>20</v>
      </c>
      <c r="E10" s="36" t="s">
        <v>80</v>
      </c>
    </row>
    <row r="11" spans="1:8">
      <c r="B11" s="36" t="s">
        <v>35</v>
      </c>
      <c r="C11" s="36">
        <v>12</v>
      </c>
      <c r="D11" s="36">
        <v>30</v>
      </c>
      <c r="E11" s="36" t="s">
        <v>81</v>
      </c>
    </row>
    <row r="12" spans="1:8">
      <c r="B12" s="36" t="s">
        <v>36</v>
      </c>
      <c r="C12" s="36">
        <v>13</v>
      </c>
      <c r="D12" s="36">
        <v>40</v>
      </c>
      <c r="E12" s="36" t="s">
        <v>82</v>
      </c>
    </row>
    <row r="13" spans="1:8">
      <c r="B13" s="36" t="s">
        <v>37</v>
      </c>
      <c r="C13" s="36">
        <v>14</v>
      </c>
      <c r="D13" s="36">
        <v>50</v>
      </c>
      <c r="E13" s="36" t="s">
        <v>83</v>
      </c>
    </row>
    <row r="14" spans="1:8">
      <c r="B14" s="36" t="s">
        <v>38</v>
      </c>
      <c r="C14" s="36">
        <v>15</v>
      </c>
      <c r="D14" s="36">
        <v>60</v>
      </c>
      <c r="E14" s="36" t="s">
        <v>84</v>
      </c>
    </row>
    <row r="15" spans="1:8">
      <c r="B15" s="36" t="s">
        <v>39</v>
      </c>
      <c r="C15" s="36">
        <v>16</v>
      </c>
      <c r="D15" s="36">
        <v>70</v>
      </c>
      <c r="E15" s="36" t="s">
        <v>85</v>
      </c>
    </row>
    <row r="16" spans="1:8">
      <c r="B16" s="36" t="s">
        <v>40</v>
      </c>
      <c r="C16" s="36">
        <v>17</v>
      </c>
      <c r="D16" s="36">
        <v>80</v>
      </c>
      <c r="E16" s="36" t="s">
        <v>86</v>
      </c>
    </row>
    <row r="17" spans="2:5">
      <c r="B17" s="36" t="s">
        <v>41</v>
      </c>
      <c r="C17" s="36">
        <v>18</v>
      </c>
      <c r="D17" s="36">
        <v>90</v>
      </c>
      <c r="E17" s="36" t="s">
        <v>87</v>
      </c>
    </row>
    <row r="18" spans="2:5">
      <c r="B18" s="36" t="s">
        <v>42</v>
      </c>
      <c r="C18" s="36">
        <v>19</v>
      </c>
      <c r="D18" s="36">
        <v>100</v>
      </c>
      <c r="E18" s="36" t="s">
        <v>88</v>
      </c>
    </row>
    <row r="19" spans="2:5">
      <c r="B19" s="36" t="s">
        <v>43</v>
      </c>
      <c r="C19" s="36">
        <v>20</v>
      </c>
      <c r="D19" s="36">
        <v>110</v>
      </c>
    </row>
    <row r="20" spans="2:5">
      <c r="B20" s="36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7"/>
  <sheetViews>
    <sheetView workbookViewId="0">
      <selection activeCell="C13" sqref="C13"/>
    </sheetView>
  </sheetViews>
  <sheetFormatPr baseColWidth="10" defaultRowHeight="14.4"/>
  <cols>
    <col min="1" max="3" width="19.21875" bestFit="1" customWidth="1"/>
    <col min="4" max="4" width="16.5546875" bestFit="1" customWidth="1"/>
  </cols>
  <sheetData>
    <row r="2" spans="1:4" ht="31.2">
      <c r="A2" s="17" t="s">
        <v>8</v>
      </c>
      <c r="B2" s="17" t="s">
        <v>9</v>
      </c>
      <c r="C2" s="18" t="s">
        <v>10</v>
      </c>
      <c r="D2" s="20" t="s">
        <v>16</v>
      </c>
    </row>
    <row r="3" spans="1:4" ht="15.6">
      <c r="A3" s="19" t="s">
        <v>11</v>
      </c>
      <c r="B3" s="21">
        <v>2000000</v>
      </c>
      <c r="C3" s="21">
        <v>1240000</v>
      </c>
      <c r="D3" s="22">
        <f>B3-C3</f>
        <v>760000</v>
      </c>
    </row>
    <row r="4" spans="1:4" ht="15.6">
      <c r="A4" s="19" t="s">
        <v>12</v>
      </c>
      <c r="B4" s="21">
        <v>3000000</v>
      </c>
      <c r="C4" s="21">
        <v>1900000</v>
      </c>
      <c r="D4" s="22">
        <f t="shared" ref="D4:D6" si="0">B4-C4</f>
        <v>1100000</v>
      </c>
    </row>
    <row r="5" spans="1:4" ht="15.6">
      <c r="A5" s="19" t="s">
        <v>13</v>
      </c>
      <c r="B5" s="21">
        <v>4000000</v>
      </c>
      <c r="C5" s="21">
        <v>2480000</v>
      </c>
      <c r="D5" s="22">
        <f t="shared" si="0"/>
        <v>1520000</v>
      </c>
    </row>
    <row r="6" spans="1:4" ht="15.6">
      <c r="A6" s="19" t="s">
        <v>14</v>
      </c>
      <c r="B6" s="21">
        <v>250000</v>
      </c>
      <c r="C6" s="21">
        <v>150000</v>
      </c>
      <c r="D6" s="22">
        <f t="shared" si="0"/>
        <v>100000</v>
      </c>
    </row>
    <row r="7" spans="1:4" ht="15.6">
      <c r="A7" s="19" t="s">
        <v>15</v>
      </c>
      <c r="B7" s="21">
        <f>SUM(B3:B6)</f>
        <v>9250000</v>
      </c>
      <c r="C7" s="21">
        <f t="shared" ref="C7:D7" si="1">SUM(C3:C6)</f>
        <v>5770000</v>
      </c>
      <c r="D7" s="21">
        <f t="shared" si="1"/>
        <v>3480000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E2" sqref="E2"/>
    </sheetView>
  </sheetViews>
  <sheetFormatPr baseColWidth="10" defaultRowHeight="14.4"/>
  <cols>
    <col min="3" max="3" width="19.77734375" customWidth="1"/>
    <col min="5" max="5" width="13.88671875" bestFit="1" customWidth="1"/>
  </cols>
  <sheetData>
    <row r="1" spans="1:5" ht="15.6" thickTop="1" thickBot="1">
      <c r="A1" s="23" t="s">
        <v>29</v>
      </c>
      <c r="B1" s="23" t="s">
        <v>28</v>
      </c>
      <c r="C1" s="23" t="s">
        <v>30</v>
      </c>
      <c r="D1" s="23" t="s">
        <v>31</v>
      </c>
      <c r="E1" s="23" t="s">
        <v>32</v>
      </c>
    </row>
    <row r="2" spans="1:5" ht="15.6" thickTop="1" thickBot="1">
      <c r="A2" s="23" t="s">
        <v>17</v>
      </c>
      <c r="B2" s="23">
        <v>58</v>
      </c>
      <c r="C2" s="23">
        <f>B2*52</f>
        <v>3016</v>
      </c>
      <c r="D2" s="23">
        <f>B2*365</f>
        <v>21170</v>
      </c>
      <c r="E2" s="23">
        <f>D2*24</f>
        <v>508080</v>
      </c>
    </row>
    <row r="3" spans="1:5" ht="15.6" thickTop="1" thickBot="1">
      <c r="A3" s="23" t="s">
        <v>18</v>
      </c>
      <c r="B3" s="23">
        <v>29</v>
      </c>
      <c r="C3" s="23">
        <f t="shared" ref="C3:C12" si="0">B3*52</f>
        <v>1508</v>
      </c>
      <c r="D3" s="23">
        <f t="shared" ref="D3:D12" si="1">B3*365</f>
        <v>10585</v>
      </c>
      <c r="E3" s="23">
        <f t="shared" ref="E3:E12" si="2">D3*24</f>
        <v>254040</v>
      </c>
    </row>
    <row r="4" spans="1:5" ht="15.6" thickTop="1" thickBot="1">
      <c r="A4" s="23" t="s">
        <v>19</v>
      </c>
      <c r="B4" s="23">
        <v>48</v>
      </c>
      <c r="C4" s="23">
        <f t="shared" si="0"/>
        <v>2496</v>
      </c>
      <c r="D4" s="23">
        <f t="shared" si="1"/>
        <v>17520</v>
      </c>
      <c r="E4" s="23">
        <f t="shared" si="2"/>
        <v>420480</v>
      </c>
    </row>
    <row r="5" spans="1:5" ht="15.6" thickTop="1" thickBot="1">
      <c r="A5" s="23" t="s">
        <v>20</v>
      </c>
      <c r="B5" s="28">
        <v>55</v>
      </c>
      <c r="C5" s="23">
        <f t="shared" si="0"/>
        <v>2860</v>
      </c>
      <c r="D5" s="23">
        <f t="shared" si="1"/>
        <v>20075</v>
      </c>
      <c r="E5" s="23">
        <f t="shared" si="2"/>
        <v>481800</v>
      </c>
    </row>
    <row r="6" spans="1:5" ht="15.6" thickTop="1" thickBot="1">
      <c r="A6" s="23" t="s">
        <v>21</v>
      </c>
      <c r="B6" s="28">
        <v>62</v>
      </c>
      <c r="C6" s="23">
        <f t="shared" si="0"/>
        <v>3224</v>
      </c>
      <c r="D6" s="23">
        <f t="shared" si="1"/>
        <v>22630</v>
      </c>
      <c r="E6" s="23">
        <f t="shared" si="2"/>
        <v>543120</v>
      </c>
    </row>
    <row r="7" spans="1:5" ht="15.6" thickTop="1" thickBot="1">
      <c r="A7" s="23" t="s">
        <v>22</v>
      </c>
      <c r="B7" s="28">
        <v>42</v>
      </c>
      <c r="C7" s="23">
        <f t="shared" si="0"/>
        <v>2184</v>
      </c>
      <c r="D7" s="23">
        <f t="shared" si="1"/>
        <v>15330</v>
      </c>
      <c r="E7" s="23">
        <f t="shared" si="2"/>
        <v>367920</v>
      </c>
    </row>
    <row r="8" spans="1:5" ht="15.6" thickTop="1" thickBot="1">
      <c r="A8" s="23" t="s">
        <v>23</v>
      </c>
      <c r="B8" s="28">
        <v>26</v>
      </c>
      <c r="C8" s="23">
        <f t="shared" si="0"/>
        <v>1352</v>
      </c>
      <c r="D8" s="23">
        <f t="shared" si="1"/>
        <v>9490</v>
      </c>
      <c r="E8" s="23">
        <f t="shared" si="2"/>
        <v>227760</v>
      </c>
    </row>
    <row r="9" spans="1:5" ht="15.6" thickTop="1" thickBot="1">
      <c r="A9" s="23" t="s">
        <v>24</v>
      </c>
      <c r="B9" s="28">
        <v>60</v>
      </c>
      <c r="C9" s="23">
        <f t="shared" si="0"/>
        <v>3120</v>
      </c>
      <c r="D9" s="23">
        <f t="shared" si="1"/>
        <v>21900</v>
      </c>
      <c r="E9" s="23">
        <f t="shared" si="2"/>
        <v>525600</v>
      </c>
    </row>
    <row r="10" spans="1:5" ht="15.6" thickTop="1" thickBot="1">
      <c r="A10" s="23" t="s">
        <v>25</v>
      </c>
      <c r="B10" s="28">
        <v>25</v>
      </c>
      <c r="C10" s="23">
        <f t="shared" si="0"/>
        <v>1300</v>
      </c>
      <c r="D10" s="23">
        <f t="shared" si="1"/>
        <v>9125</v>
      </c>
      <c r="E10" s="23">
        <f t="shared" si="2"/>
        <v>219000</v>
      </c>
    </row>
    <row r="11" spans="1:5" ht="15.6" thickTop="1" thickBot="1">
      <c r="A11" s="23" t="s">
        <v>26</v>
      </c>
      <c r="B11" s="28">
        <v>22</v>
      </c>
      <c r="C11" s="23">
        <f t="shared" si="0"/>
        <v>1144</v>
      </c>
      <c r="D11" s="23">
        <f t="shared" si="1"/>
        <v>8030</v>
      </c>
      <c r="E11" s="23">
        <f t="shared" si="2"/>
        <v>192720</v>
      </c>
    </row>
    <row r="12" spans="1:5" ht="15.6" thickTop="1" thickBot="1">
      <c r="A12" s="23" t="s">
        <v>27</v>
      </c>
      <c r="B12" s="28">
        <v>32</v>
      </c>
      <c r="C12" s="23">
        <f t="shared" si="0"/>
        <v>1664</v>
      </c>
      <c r="D12" s="23">
        <f t="shared" si="1"/>
        <v>11680</v>
      </c>
      <c r="E12" s="23">
        <f t="shared" si="2"/>
        <v>280320</v>
      </c>
    </row>
    <row r="13" spans="1:5" ht="15" thickTop="1"/>
  </sheetData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F15" sqref="F15"/>
    </sheetView>
  </sheetViews>
  <sheetFormatPr baseColWidth="10" defaultRowHeight="14.4"/>
  <cols>
    <col min="2" max="2" width="14.44140625" bestFit="1" customWidth="1"/>
    <col min="4" max="4" width="20.109375" customWidth="1"/>
    <col min="7" max="7" width="49.109375" customWidth="1"/>
  </cols>
  <sheetData>
    <row r="1" spans="1:11" ht="15" thickBot="1">
      <c r="A1" s="29" t="s">
        <v>46</v>
      </c>
      <c r="B1" s="29" t="s">
        <v>63</v>
      </c>
      <c r="C1" s="29" t="s">
        <v>47</v>
      </c>
      <c r="D1" s="29" t="s">
        <v>58</v>
      </c>
    </row>
    <row r="2" spans="1:11" ht="38.4" customHeight="1" thickBot="1">
      <c r="A2" s="29" t="s">
        <v>48</v>
      </c>
      <c r="B2" s="29">
        <v>45</v>
      </c>
      <c r="C2" s="29">
        <v>34</v>
      </c>
      <c r="D2" s="30">
        <f>B2*C2</f>
        <v>1530</v>
      </c>
      <c r="G2" s="32" t="s">
        <v>64</v>
      </c>
    </row>
    <row r="3" spans="1:11" ht="24" thickBot="1">
      <c r="A3" s="29" t="s">
        <v>49</v>
      </c>
      <c r="B3" s="29">
        <v>5</v>
      </c>
      <c r="C3" s="29">
        <v>67</v>
      </c>
      <c r="D3" s="30">
        <f t="shared" ref="D3:D11" si="0">B3*C3</f>
        <v>335</v>
      </c>
      <c r="G3" s="32" t="s">
        <v>65</v>
      </c>
      <c r="H3" s="25" t="s">
        <v>33</v>
      </c>
      <c r="I3" t="s">
        <v>45</v>
      </c>
      <c r="J3" t="s">
        <v>66</v>
      </c>
      <c r="K3" t="s">
        <v>73</v>
      </c>
    </row>
    <row r="4" spans="1:11" ht="21.6" thickBot="1">
      <c r="A4" s="29" t="s">
        <v>50</v>
      </c>
      <c r="B4" s="29">
        <v>87</v>
      </c>
      <c r="C4" s="29">
        <v>9</v>
      </c>
      <c r="D4" s="30">
        <f t="shared" si="0"/>
        <v>783</v>
      </c>
      <c r="H4" s="25" t="s">
        <v>34</v>
      </c>
      <c r="I4" t="s">
        <v>45</v>
      </c>
      <c r="J4" t="s">
        <v>67</v>
      </c>
    </row>
    <row r="5" spans="1:11" ht="21.6" thickBot="1">
      <c r="A5" s="29" t="s">
        <v>51</v>
      </c>
      <c r="B5" s="29">
        <v>9</v>
      </c>
      <c r="C5" s="29">
        <v>64</v>
      </c>
      <c r="D5" s="30">
        <f t="shared" si="0"/>
        <v>576</v>
      </c>
      <c r="H5" s="25" t="s">
        <v>35</v>
      </c>
      <c r="I5" t="s">
        <v>45</v>
      </c>
      <c r="J5" t="s">
        <v>68</v>
      </c>
    </row>
    <row r="6" spans="1:11" ht="21.6" thickBot="1">
      <c r="A6" s="29" t="s">
        <v>52</v>
      </c>
      <c r="B6" s="29">
        <v>5</v>
      </c>
      <c r="C6" s="29">
        <v>51</v>
      </c>
      <c r="D6" s="30">
        <f t="shared" si="0"/>
        <v>255</v>
      </c>
      <c r="H6" s="25" t="s">
        <v>36</v>
      </c>
      <c r="I6" t="s">
        <v>45</v>
      </c>
      <c r="J6" t="s">
        <v>69</v>
      </c>
    </row>
    <row r="7" spans="1:11" ht="21.6" thickBot="1">
      <c r="A7" s="29" t="s">
        <v>53</v>
      </c>
      <c r="B7" s="29">
        <v>34</v>
      </c>
      <c r="C7" s="29">
        <v>9</v>
      </c>
      <c r="D7" s="30">
        <f t="shared" si="0"/>
        <v>306</v>
      </c>
      <c r="H7" s="25" t="s">
        <v>37</v>
      </c>
      <c r="I7" t="s">
        <v>45</v>
      </c>
      <c r="J7" t="s">
        <v>70</v>
      </c>
    </row>
    <row r="8" spans="1:11" ht="21.6" thickBot="1">
      <c r="A8" s="29" t="s">
        <v>54</v>
      </c>
      <c r="B8" s="29">
        <v>13</v>
      </c>
      <c r="C8" s="29">
        <v>73</v>
      </c>
      <c r="D8" s="30">
        <f t="shared" si="0"/>
        <v>949</v>
      </c>
      <c r="H8" s="25" t="s">
        <v>38</v>
      </c>
      <c r="I8" t="s">
        <v>45</v>
      </c>
      <c r="J8" t="s">
        <v>71</v>
      </c>
    </row>
    <row r="9" spans="1:11" ht="21.6" thickBot="1">
      <c r="A9" s="29" t="s">
        <v>55</v>
      </c>
      <c r="B9" s="29">
        <v>8</v>
      </c>
      <c r="C9" s="29">
        <v>12</v>
      </c>
      <c r="D9" s="30">
        <f t="shared" si="0"/>
        <v>96</v>
      </c>
      <c r="H9" s="25" t="s">
        <v>39</v>
      </c>
      <c r="I9" t="s">
        <v>45</v>
      </c>
      <c r="J9" t="s">
        <v>72</v>
      </c>
    </row>
    <row r="10" spans="1:11" ht="21.6" thickBot="1">
      <c r="A10" s="29" t="s">
        <v>56</v>
      </c>
      <c r="B10" s="29">
        <v>9</v>
      </c>
      <c r="C10" s="29">
        <v>84</v>
      </c>
      <c r="D10" s="30">
        <f t="shared" si="0"/>
        <v>756</v>
      </c>
      <c r="H10" s="25" t="s">
        <v>40</v>
      </c>
      <c r="I10" t="s">
        <v>45</v>
      </c>
    </row>
    <row r="11" spans="1:11" ht="21.6" thickBot="1">
      <c r="A11" s="29" t="s">
        <v>57</v>
      </c>
      <c r="B11" s="29">
        <v>19</v>
      </c>
      <c r="C11" s="29">
        <v>19</v>
      </c>
      <c r="D11" s="30">
        <f t="shared" si="0"/>
        <v>361</v>
      </c>
      <c r="H11" s="25" t="s">
        <v>41</v>
      </c>
      <c r="I11" t="s">
        <v>45</v>
      </c>
    </row>
    <row r="12" spans="1:11" ht="18">
      <c r="H12" s="25" t="s">
        <v>42</v>
      </c>
      <c r="I12" t="s">
        <v>45</v>
      </c>
    </row>
    <row r="13" spans="1:11" ht="31.8" customHeight="1">
      <c r="C13" s="24" t="s">
        <v>59</v>
      </c>
      <c r="D13" s="31">
        <f>MIN(D2,D3,D4,D5,D6,D7,D8,D9,D10,D11)</f>
        <v>96</v>
      </c>
      <c r="E13" s="26">
        <f>MIN(D2:D11)</f>
        <v>96</v>
      </c>
      <c r="H13" s="25" t="s">
        <v>43</v>
      </c>
      <c r="I13" t="s">
        <v>45</v>
      </c>
    </row>
    <row r="14" spans="1:11" ht="36" customHeight="1">
      <c r="C14" s="24" t="s">
        <v>60</v>
      </c>
      <c r="D14" s="31">
        <f>MAX(D1:D2)</f>
        <v>1530</v>
      </c>
      <c r="H14" s="25" t="s">
        <v>44</v>
      </c>
      <c r="I14" t="s">
        <v>45</v>
      </c>
    </row>
    <row r="15" spans="1:11" ht="36" customHeight="1">
      <c r="C15" s="24" t="s">
        <v>61</v>
      </c>
      <c r="D15" s="31">
        <f>SUM(D2:D11)/10</f>
        <v>594.70000000000005</v>
      </c>
      <c r="E15" s="26">
        <f>AVERAGE(D2:D11)</f>
        <v>594.70000000000005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F8"/>
  <sheetViews>
    <sheetView tabSelected="1" workbookViewId="0">
      <selection activeCell="B8" sqref="B8:F8"/>
    </sheetView>
  </sheetViews>
  <sheetFormatPr baseColWidth="10" defaultRowHeight="14.4"/>
  <cols>
    <col min="2" max="2" width="14.6640625" customWidth="1"/>
    <col min="3" max="3" width="9" customWidth="1"/>
  </cols>
  <sheetData>
    <row r="2" spans="1:6">
      <c r="A2" s="27">
        <v>0.35416666666666669</v>
      </c>
    </row>
    <row r="3" spans="1:6">
      <c r="B3" s="33" t="s">
        <v>74</v>
      </c>
      <c r="C3" s="34" t="s">
        <v>62</v>
      </c>
    </row>
    <row r="4" spans="1:6" ht="58.2" customHeight="1">
      <c r="A4" s="27">
        <v>0.375</v>
      </c>
      <c r="B4" s="33"/>
      <c r="C4" s="34"/>
    </row>
    <row r="5" spans="1:6">
      <c r="B5" s="34" t="s">
        <v>75</v>
      </c>
    </row>
    <row r="6" spans="1:6">
      <c r="A6" s="27">
        <v>0.39583333333333331</v>
      </c>
      <c r="B6" s="34"/>
    </row>
    <row r="7" spans="1:6">
      <c r="B7" s="34"/>
    </row>
    <row r="8" spans="1:6">
      <c r="A8" s="27">
        <v>0.41666666666666669</v>
      </c>
      <c r="B8" s="35"/>
      <c r="C8" s="35"/>
      <c r="D8" s="35"/>
      <c r="E8" s="35"/>
      <c r="F8" s="35"/>
    </row>
  </sheetData>
  <mergeCells count="4">
    <mergeCell ref="B3:B4"/>
    <mergeCell ref="C3:C4"/>
    <mergeCell ref="B5:B7"/>
    <mergeCell ref="B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ex1</vt:lpstr>
      <vt:lpstr>ex2</vt:lpstr>
      <vt:lpstr>ex3</vt:lpstr>
      <vt:lpstr>ex4</vt:lpstr>
      <vt:lpstr>ex5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 INFO</dc:creator>
  <cp:lastModifiedBy>STAR INFO</cp:lastModifiedBy>
  <dcterms:created xsi:type="dcterms:W3CDTF">2022-02-21T12:03:36Z</dcterms:created>
  <dcterms:modified xsi:type="dcterms:W3CDTF">2022-03-21T14:13:54Z</dcterms:modified>
</cp:coreProperties>
</file>