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icle\"/>
    </mc:Choice>
  </mc:AlternateContent>
  <bookViews>
    <workbookView xWindow="240" yWindow="72" windowWidth="19440" windowHeight="7992" activeTab="2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0" i="5"/>
  <c r="D11" i="5"/>
  <c r="C15" i="5"/>
  <c r="C14" i="5"/>
  <c r="C13" i="5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2" i="4"/>
  <c r="E2" i="4"/>
  <c r="C3" i="4"/>
  <c r="C4" i="4"/>
  <c r="C5" i="4"/>
  <c r="C6" i="4"/>
  <c r="C7" i="4"/>
  <c r="C8" i="4"/>
  <c r="C9" i="4"/>
  <c r="C10" i="4"/>
  <c r="C11" i="4"/>
  <c r="C12" i="4"/>
  <c r="C2" i="4"/>
  <c r="D5" i="3"/>
  <c r="E5" i="3"/>
  <c r="E6" i="3"/>
  <c r="D7" i="3"/>
  <c r="E7" i="3"/>
  <c r="D8" i="3"/>
  <c r="E8" i="3"/>
  <c r="E9" i="3"/>
  <c r="C9" i="3"/>
  <c r="D9" i="3"/>
  <c r="H5" i="1"/>
  <c r="F5" i="1"/>
  <c r="D5" i="1"/>
  <c r="B5" i="1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<sst xmlns="http://schemas.openxmlformats.org/spreadsheetml/2006/main" count="75" uniqueCount="75">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</sst>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#,##0.00&quot; DZ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8" fillId="0" borderId="0" xfId="0" applyFont="1" applyFill="1" applyAlignment="1">
      <alignment horizontal="center" vertical="center"/>
    </xf>
    <xf numFmtId="166" fontId="7" fillId="0" borderId="7" xfId="1" applyNumberFormat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=H3/H4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G15" sqref="G15"/>
    </sheetView>
  </sheetViews>
  <sheetFormatPr baseColWidth="10" defaultColWidth="10.77734375" defaultRowHeight="14.4" x14ac:dyDescent="0.3"/>
  <cols>
    <col min="6" max="6" width="15.44140625" customWidth="1"/>
  </cols>
  <sheetData>
    <row r="2" spans="1:8" x14ac:dyDescent="0.3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 x14ac:dyDescent="0.3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 x14ac:dyDescent="0.3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 x14ac:dyDescent="0.3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 x14ac:dyDescent="0.3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22" sqref="J22"/>
    </sheetView>
  </sheetViews>
  <sheetFormatPr baseColWidth="10" defaultColWidth="10.77734375" defaultRowHeight="14.4" x14ac:dyDescent="0.3"/>
  <sheetData>
    <row r="2" spans="1:7" ht="15.6" x14ac:dyDescent="0.3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6" x14ac:dyDescent="0.3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6" x14ac:dyDescent="0.3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6" x14ac:dyDescent="0.3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6" x14ac:dyDescent="0.3">
      <c r="A6" s="22" t="s">
        <v>15</v>
      </c>
      <c r="C6" s="24">
        <v>13</v>
      </c>
      <c r="E6" s="24">
        <v>40</v>
      </c>
      <c r="G6" s="24" t="s">
        <v>26</v>
      </c>
    </row>
    <row r="7" spans="1:7" ht="15.6" x14ac:dyDescent="0.3">
      <c r="A7" s="22" t="s">
        <v>16</v>
      </c>
      <c r="C7" s="24">
        <v>14</v>
      </c>
      <c r="E7" s="24">
        <v>50</v>
      </c>
      <c r="G7" s="24" t="s">
        <v>27</v>
      </c>
    </row>
    <row r="8" spans="1:7" ht="15.6" x14ac:dyDescent="0.3">
      <c r="A8" s="22" t="s">
        <v>17</v>
      </c>
      <c r="C8" s="24">
        <v>15</v>
      </c>
      <c r="E8" s="24">
        <v>60</v>
      </c>
      <c r="G8" s="24" t="s">
        <v>28</v>
      </c>
    </row>
    <row r="9" spans="1:7" ht="15.6" x14ac:dyDescent="0.3">
      <c r="A9" s="22" t="s">
        <v>18</v>
      </c>
      <c r="C9" s="24">
        <v>16</v>
      </c>
      <c r="E9" s="24">
        <v>70</v>
      </c>
      <c r="G9" s="24" t="s">
        <v>29</v>
      </c>
    </row>
    <row r="10" spans="1:7" ht="15.6" x14ac:dyDescent="0.3">
      <c r="A10" s="22" t="s">
        <v>19</v>
      </c>
      <c r="C10" s="24">
        <v>17</v>
      </c>
      <c r="E10" s="24">
        <v>80</v>
      </c>
      <c r="G10" s="24" t="s">
        <v>30</v>
      </c>
    </row>
    <row r="11" spans="1:7" ht="15.6" x14ac:dyDescent="0.3">
      <c r="A11" s="22" t="s">
        <v>20</v>
      </c>
      <c r="C11" s="24">
        <v>18</v>
      </c>
      <c r="E11" s="24">
        <v>90</v>
      </c>
      <c r="G11" s="24" t="s">
        <v>31</v>
      </c>
    </row>
    <row r="12" spans="1:7" ht="15.6" x14ac:dyDescent="0.3">
      <c r="A12" s="22" t="s">
        <v>21</v>
      </c>
      <c r="C12" s="24">
        <v>19</v>
      </c>
      <c r="E12" s="24">
        <v>100</v>
      </c>
      <c r="G12" s="24" t="s">
        <v>32</v>
      </c>
    </row>
    <row r="13" spans="1:7" ht="15.6" x14ac:dyDescent="0.3">
      <c r="A13" s="22" t="s">
        <v>22</v>
      </c>
      <c r="C13" s="24">
        <v>20</v>
      </c>
      <c r="E13" s="24">
        <v>110</v>
      </c>
    </row>
    <row r="14" spans="1:7" ht="15.6" x14ac:dyDescent="0.3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D16" sqref="D16"/>
    </sheetView>
  </sheetViews>
  <sheetFormatPr baseColWidth="10" defaultColWidth="10.77734375" defaultRowHeight="14.4" x14ac:dyDescent="0.3"/>
  <cols>
    <col min="2" max="2" width="23.109375" bestFit="1" customWidth="1"/>
    <col min="3" max="5" width="19.88671875" bestFit="1" customWidth="1"/>
  </cols>
  <sheetData>
    <row r="2" spans="2:5" ht="17.399999999999999" x14ac:dyDescent="0.3">
      <c r="B2" s="37" t="s">
        <v>33</v>
      </c>
      <c r="C2" s="37"/>
      <c r="D2" s="37"/>
      <c r="E2" s="37"/>
    </row>
    <row r="3" spans="2:5" ht="15" thickBot="1" x14ac:dyDescent="0.35">
      <c r="B3" s="27"/>
      <c r="C3" s="27"/>
      <c r="D3" s="27"/>
      <c r="E3" s="27"/>
    </row>
    <row r="4" spans="2:5" ht="32.4" thickTop="1" thickBot="1" x14ac:dyDescent="0.35">
      <c r="B4" s="28" t="s">
        <v>34</v>
      </c>
      <c r="C4" s="28" t="s">
        <v>35</v>
      </c>
      <c r="D4" s="29" t="s">
        <v>36</v>
      </c>
      <c r="E4" s="29" t="s">
        <v>37</v>
      </c>
    </row>
    <row r="5" spans="2:5" ht="16.8" thickTop="1" thickBot="1" x14ac:dyDescent="0.35">
      <c r="B5" s="30" t="s">
        <v>38</v>
      </c>
      <c r="C5" s="38">
        <v>2000000</v>
      </c>
      <c r="D5" s="38">
        <f>C5*0.62</f>
        <v>1240000</v>
      </c>
      <c r="E5" s="38">
        <f>C5-D5</f>
        <v>760000</v>
      </c>
    </row>
    <row r="6" spans="2:5" ht="16.8" thickTop="1" thickBot="1" x14ac:dyDescent="0.35">
      <c r="B6" s="30" t="s">
        <v>39</v>
      </c>
      <c r="C6" s="38">
        <v>3000000</v>
      </c>
      <c r="D6" s="38">
        <v>1900000</v>
      </c>
      <c r="E6" s="38">
        <f>C6-D6</f>
        <v>1100000</v>
      </c>
    </row>
    <row r="7" spans="2:5" ht="16.8" thickTop="1" thickBot="1" x14ac:dyDescent="0.35">
      <c r="B7" s="30" t="s">
        <v>40</v>
      </c>
      <c r="C7" s="38">
        <v>4000000</v>
      </c>
      <c r="D7" s="38">
        <f>C7*0.62</f>
        <v>2480000</v>
      </c>
      <c r="E7" s="38">
        <f>C7-D7</f>
        <v>1520000</v>
      </c>
    </row>
    <row r="8" spans="2:5" ht="16.8" thickTop="1" thickBot="1" x14ac:dyDescent="0.35">
      <c r="B8" s="30" t="s">
        <v>41</v>
      </c>
      <c r="C8" s="38">
        <v>250000</v>
      </c>
      <c r="D8" s="38">
        <f>C8*0.6</f>
        <v>150000</v>
      </c>
      <c r="E8" s="38">
        <f>C8-D8</f>
        <v>100000</v>
      </c>
    </row>
    <row r="9" spans="2:5" ht="16.8" thickTop="1" thickBot="1" x14ac:dyDescent="0.35">
      <c r="B9" s="30" t="s">
        <v>42</v>
      </c>
      <c r="C9" s="38">
        <f>SUM(C5:C8)</f>
        <v>9250000</v>
      </c>
      <c r="D9" s="38">
        <f>SUM(D5:D8)</f>
        <v>5770000</v>
      </c>
      <c r="E9" s="38">
        <f>SUM(E5:E8)</f>
        <v>3480000</v>
      </c>
    </row>
    <row r="10" spans="2:5" ht="15" thickTop="1" x14ac:dyDescent="0.3">
      <c r="B10" s="25"/>
      <c r="C10" s="25"/>
      <c r="D10" s="25"/>
      <c r="E10" s="25"/>
    </row>
    <row r="11" spans="2:5" x14ac:dyDescent="0.3">
      <c r="B11" s="26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" sqref="E2"/>
    </sheetView>
  </sheetViews>
  <sheetFormatPr baseColWidth="10" defaultColWidth="10.77734375" defaultRowHeight="14.4" x14ac:dyDescent="0.3"/>
  <cols>
    <col min="3" max="3" width="17.21875" bestFit="1" customWidth="1"/>
    <col min="4" max="4" width="15.33203125" customWidth="1"/>
    <col min="5" max="5" width="16.44140625" customWidth="1"/>
  </cols>
  <sheetData>
    <row r="1" spans="1:5" ht="16.2" thickBot="1" x14ac:dyDescent="0.35">
      <c r="A1" s="31"/>
      <c r="B1" s="33" t="s">
        <v>43</v>
      </c>
      <c r="C1" s="33" t="s">
        <v>44</v>
      </c>
      <c r="D1" s="33" t="s">
        <v>45</v>
      </c>
      <c r="E1" s="33" t="s">
        <v>46</v>
      </c>
    </row>
    <row r="2" spans="1:5" ht="16.2" thickBot="1" x14ac:dyDescent="0.35">
      <c r="A2" s="34" t="s">
        <v>57</v>
      </c>
      <c r="B2" s="32">
        <v>58</v>
      </c>
      <c r="C2" s="32">
        <f>B2*52</f>
        <v>3016</v>
      </c>
      <c r="D2" s="32">
        <f>B2*365</f>
        <v>21170</v>
      </c>
      <c r="E2" s="32">
        <f>D2*24</f>
        <v>508080</v>
      </c>
    </row>
    <row r="3" spans="1:5" ht="16.2" thickBot="1" x14ac:dyDescent="0.35">
      <c r="A3" s="34" t="s">
        <v>47</v>
      </c>
      <c r="B3" s="32">
        <v>29</v>
      </c>
      <c r="C3" s="32">
        <f t="shared" ref="C3:C12" si="0">B3*52</f>
        <v>1508</v>
      </c>
      <c r="D3" s="32">
        <f t="shared" ref="D3:D12" si="1">B3*365</f>
        <v>10585</v>
      </c>
      <c r="E3" s="32">
        <f t="shared" ref="E3:E12" si="2">D3*24</f>
        <v>254040</v>
      </c>
    </row>
    <row r="4" spans="1:5" ht="16.2" thickBot="1" x14ac:dyDescent="0.35">
      <c r="A4" s="34" t="s">
        <v>48</v>
      </c>
      <c r="B4" s="32">
        <v>48</v>
      </c>
      <c r="C4" s="32">
        <f t="shared" si="0"/>
        <v>2496</v>
      </c>
      <c r="D4" s="32">
        <f t="shared" si="1"/>
        <v>17520</v>
      </c>
      <c r="E4" s="32">
        <f t="shared" si="2"/>
        <v>420480</v>
      </c>
    </row>
    <row r="5" spans="1:5" ht="16.2" thickBot="1" x14ac:dyDescent="0.35">
      <c r="A5" s="34" t="s">
        <v>49</v>
      </c>
      <c r="B5" s="32">
        <v>55</v>
      </c>
      <c r="C5" s="32">
        <f t="shared" si="0"/>
        <v>2860</v>
      </c>
      <c r="D5" s="32">
        <f t="shared" si="1"/>
        <v>20075</v>
      </c>
      <c r="E5" s="32">
        <f t="shared" si="2"/>
        <v>481800</v>
      </c>
    </row>
    <row r="6" spans="1:5" ht="16.2" thickBot="1" x14ac:dyDescent="0.35">
      <c r="A6" s="34" t="s">
        <v>50</v>
      </c>
      <c r="B6" s="32">
        <v>62</v>
      </c>
      <c r="C6" s="32">
        <f t="shared" si="0"/>
        <v>3224</v>
      </c>
      <c r="D6" s="32">
        <f t="shared" si="1"/>
        <v>22630</v>
      </c>
      <c r="E6" s="32">
        <f t="shared" si="2"/>
        <v>543120</v>
      </c>
    </row>
    <row r="7" spans="1:5" ht="16.2" thickBot="1" x14ac:dyDescent="0.35">
      <c r="A7" s="34" t="s">
        <v>51</v>
      </c>
      <c r="B7" s="32">
        <v>42</v>
      </c>
      <c r="C7" s="32">
        <f t="shared" si="0"/>
        <v>2184</v>
      </c>
      <c r="D7" s="32">
        <f t="shared" si="1"/>
        <v>15330</v>
      </c>
      <c r="E7" s="32">
        <f t="shared" si="2"/>
        <v>367920</v>
      </c>
    </row>
    <row r="8" spans="1:5" ht="16.2" thickBot="1" x14ac:dyDescent="0.35">
      <c r="A8" s="34" t="s">
        <v>52</v>
      </c>
      <c r="B8" s="32">
        <v>26</v>
      </c>
      <c r="C8" s="32">
        <f t="shared" si="0"/>
        <v>1352</v>
      </c>
      <c r="D8" s="32">
        <f t="shared" si="1"/>
        <v>9490</v>
      </c>
      <c r="E8" s="32">
        <f t="shared" si="2"/>
        <v>227760</v>
      </c>
    </row>
    <row r="9" spans="1:5" ht="16.2" thickBot="1" x14ac:dyDescent="0.35">
      <c r="A9" s="34" t="s">
        <v>53</v>
      </c>
      <c r="B9" s="32">
        <v>60</v>
      </c>
      <c r="C9" s="32">
        <f t="shared" si="0"/>
        <v>3120</v>
      </c>
      <c r="D9" s="32">
        <f t="shared" si="1"/>
        <v>21900</v>
      </c>
      <c r="E9" s="32">
        <f t="shared" si="2"/>
        <v>525600</v>
      </c>
    </row>
    <row r="10" spans="1:5" ht="16.2" thickBot="1" x14ac:dyDescent="0.35">
      <c r="A10" s="34" t="s">
        <v>54</v>
      </c>
      <c r="B10" s="32">
        <v>25</v>
      </c>
      <c r="C10" s="32">
        <f t="shared" si="0"/>
        <v>1300</v>
      </c>
      <c r="D10" s="32">
        <f t="shared" si="1"/>
        <v>9125</v>
      </c>
      <c r="E10" s="32">
        <f t="shared" si="2"/>
        <v>219000</v>
      </c>
    </row>
    <row r="11" spans="1:5" ht="16.2" thickBot="1" x14ac:dyDescent="0.35">
      <c r="A11" s="34" t="s">
        <v>55</v>
      </c>
      <c r="B11" s="32">
        <v>22</v>
      </c>
      <c r="C11" s="32">
        <f t="shared" si="0"/>
        <v>1144</v>
      </c>
      <c r="D11" s="32">
        <f t="shared" si="1"/>
        <v>8030</v>
      </c>
      <c r="E11" s="32">
        <f t="shared" si="2"/>
        <v>192720</v>
      </c>
    </row>
    <row r="12" spans="1:5" ht="16.2" thickBot="1" x14ac:dyDescent="0.35">
      <c r="A12" s="34" t="s">
        <v>56</v>
      </c>
      <c r="B12" s="32">
        <v>32</v>
      </c>
      <c r="C12" s="32">
        <f t="shared" si="0"/>
        <v>1664</v>
      </c>
      <c r="D12" s="32">
        <f t="shared" si="1"/>
        <v>11680</v>
      </c>
      <c r="E12" s="32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5" sqref="C15"/>
    </sheetView>
  </sheetViews>
  <sheetFormatPr baseColWidth="10" defaultColWidth="10.77734375" defaultRowHeight="14.4" x14ac:dyDescent="0.3"/>
  <cols>
    <col min="1" max="1" width="14.44140625" customWidth="1"/>
    <col min="2" max="2" width="12.6640625" bestFit="1" customWidth="1"/>
    <col min="4" max="4" width="13.88671875" customWidth="1"/>
  </cols>
  <sheetData>
    <row r="1" spans="1:4" ht="16.8" thickTop="1" thickBot="1" x14ac:dyDescent="0.35">
      <c r="A1" s="35" t="s">
        <v>62</v>
      </c>
      <c r="B1" s="35" t="s">
        <v>61</v>
      </c>
      <c r="C1" s="35" t="s">
        <v>63</v>
      </c>
      <c r="D1" s="35" t="s">
        <v>64</v>
      </c>
    </row>
    <row r="2" spans="1:4" ht="16.8" thickTop="1" thickBot="1" x14ac:dyDescent="0.35">
      <c r="A2" s="36" t="s">
        <v>65</v>
      </c>
      <c r="B2" s="36">
        <v>45</v>
      </c>
      <c r="C2" s="36">
        <v>34</v>
      </c>
      <c r="D2" s="36">
        <f>B2*C2</f>
        <v>1530</v>
      </c>
    </row>
    <row r="3" spans="1:4" ht="16.8" thickTop="1" thickBot="1" x14ac:dyDescent="0.35">
      <c r="A3" s="36" t="s">
        <v>66</v>
      </c>
      <c r="B3" s="36">
        <v>5</v>
      </c>
      <c r="C3" s="36">
        <v>67</v>
      </c>
      <c r="D3" s="36">
        <f t="shared" ref="D3:D11" si="0">B3*C3</f>
        <v>335</v>
      </c>
    </row>
    <row r="4" spans="1:4" ht="16.8" thickTop="1" thickBot="1" x14ac:dyDescent="0.35">
      <c r="A4" s="36" t="s">
        <v>67</v>
      </c>
      <c r="B4" s="36">
        <v>87</v>
      </c>
      <c r="C4" s="36">
        <v>9</v>
      </c>
      <c r="D4" s="36">
        <f t="shared" si="0"/>
        <v>783</v>
      </c>
    </row>
    <row r="5" spans="1:4" ht="16.8" thickTop="1" thickBot="1" x14ac:dyDescent="0.35">
      <c r="A5" s="36" t="s">
        <v>68</v>
      </c>
      <c r="B5" s="36">
        <v>9</v>
      </c>
      <c r="C5" s="36">
        <v>64</v>
      </c>
      <c r="D5" s="36">
        <f t="shared" si="0"/>
        <v>576</v>
      </c>
    </row>
    <row r="6" spans="1:4" ht="16.8" thickTop="1" thickBot="1" x14ac:dyDescent="0.35">
      <c r="A6" s="36" t="s">
        <v>69</v>
      </c>
      <c r="B6" s="36">
        <v>5</v>
      </c>
      <c r="C6" s="36">
        <v>51</v>
      </c>
      <c r="D6" s="36">
        <f t="shared" si="0"/>
        <v>255</v>
      </c>
    </row>
    <row r="7" spans="1:4" ht="16.8" thickTop="1" thickBot="1" x14ac:dyDescent="0.35">
      <c r="A7" s="36" t="s">
        <v>70</v>
      </c>
      <c r="B7" s="36">
        <v>34</v>
      </c>
      <c r="C7" s="36">
        <v>9</v>
      </c>
      <c r="D7" s="36">
        <f t="shared" si="0"/>
        <v>306</v>
      </c>
    </row>
    <row r="8" spans="1:4" ht="16.8" thickTop="1" thickBot="1" x14ac:dyDescent="0.35">
      <c r="A8" s="36" t="s">
        <v>71</v>
      </c>
      <c r="B8" s="36">
        <v>13</v>
      </c>
      <c r="C8" s="36">
        <v>73</v>
      </c>
      <c r="D8" s="36">
        <f t="shared" si="0"/>
        <v>949</v>
      </c>
    </row>
    <row r="9" spans="1:4" ht="16.8" thickTop="1" thickBot="1" x14ac:dyDescent="0.35">
      <c r="A9" s="36" t="s">
        <v>72</v>
      </c>
      <c r="B9" s="36">
        <v>8</v>
      </c>
      <c r="C9" s="36">
        <v>12</v>
      </c>
      <c r="D9" s="36">
        <f t="shared" si="0"/>
        <v>96</v>
      </c>
    </row>
    <row r="10" spans="1:4" ht="16.8" thickTop="1" thickBot="1" x14ac:dyDescent="0.35">
      <c r="A10" s="36" t="s">
        <v>73</v>
      </c>
      <c r="B10" s="36">
        <v>9</v>
      </c>
      <c r="C10" s="36">
        <v>84</v>
      </c>
      <c r="D10" s="36">
        <f t="shared" si="0"/>
        <v>756</v>
      </c>
    </row>
    <row r="11" spans="1:4" ht="16.8" thickTop="1" thickBot="1" x14ac:dyDescent="0.35">
      <c r="A11" s="36" t="s">
        <v>74</v>
      </c>
      <c r="B11" s="36">
        <v>19</v>
      </c>
      <c r="C11" s="36">
        <v>19</v>
      </c>
      <c r="D11" s="36">
        <f t="shared" si="0"/>
        <v>361</v>
      </c>
    </row>
    <row r="12" spans="1:4" ht="16.8" thickTop="1" thickBot="1" x14ac:dyDescent="0.35">
      <c r="A12" s="20"/>
      <c r="B12" s="20"/>
      <c r="C12" s="20"/>
      <c r="D12" s="20"/>
    </row>
    <row r="13" spans="1:4" ht="16.8" thickTop="1" thickBot="1" x14ac:dyDescent="0.35">
      <c r="A13" s="20"/>
      <c r="B13" s="36" t="s">
        <v>58</v>
      </c>
      <c r="C13" s="36">
        <f>MIN(D2:D11)</f>
        <v>96</v>
      </c>
      <c r="D13" s="20"/>
    </row>
    <row r="14" spans="1:4" ht="16.8" thickTop="1" thickBot="1" x14ac:dyDescent="0.35">
      <c r="A14" s="20"/>
      <c r="B14" s="36" t="s">
        <v>59</v>
      </c>
      <c r="C14" s="36">
        <f>MAX(D2:D11)</f>
        <v>1530</v>
      </c>
      <c r="D14" s="20"/>
    </row>
    <row r="15" spans="1:4" ht="16.8" thickTop="1" thickBot="1" x14ac:dyDescent="0.35">
      <c r="A15" s="20"/>
      <c r="B15" s="36" t="s">
        <v>60</v>
      </c>
      <c r="C15" s="36">
        <f>AVERAGE(D2:D11)</f>
        <v>594.70000000000005</v>
      </c>
      <c r="D15" s="20"/>
    </row>
    <row r="16" spans="1: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STAR INFO</cp:lastModifiedBy>
  <dcterms:created xsi:type="dcterms:W3CDTF">2019-02-01T23:44:04Z</dcterms:created>
  <dcterms:modified xsi:type="dcterms:W3CDTF">2024-02-27T20:55:14Z</dcterms:modified>
</cp:coreProperties>
</file>